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cksolomon/Desktop/OSBCCS Documents/2023 Visit/"/>
    </mc:Choice>
  </mc:AlternateContent>
  <xr:revisionPtr revIDLastSave="0" documentId="8_{3D13FEA7-B05B-4E4F-8165-61DF2255AE1E}" xr6:coauthVersionLast="47" xr6:coauthVersionMax="47" xr10:uidLastSave="{00000000-0000-0000-0000-000000000000}"/>
  <bookViews>
    <workbookView xWindow="-32280" yWindow="8440" windowWidth="28800" windowHeight="16280" activeTab="1" xr2:uid="{07001800-D762-4F62-A15A-5D453D4E99D9}"/>
  </bookViews>
  <sheets>
    <sheet name="2020 Placement Rates" sheetId="1" r:id="rId1"/>
    <sheet name="2019 Placement Rat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6" i="2" l="1"/>
  <c r="M24" i="2"/>
  <c r="M21" i="2"/>
  <c r="M19" i="2"/>
  <c r="M17" i="2"/>
  <c r="M14" i="2"/>
  <c r="M11" i="2"/>
  <c r="K6" i="1"/>
  <c r="K9" i="1"/>
  <c r="K10" i="1"/>
  <c r="K12" i="1"/>
  <c r="K13" i="1"/>
  <c r="K16" i="1"/>
  <c r="K20" i="1"/>
  <c r="K23" i="1"/>
  <c r="K28" i="1"/>
  <c r="K29" i="1"/>
  <c r="K4" i="1"/>
</calcChain>
</file>

<file path=xl/sharedStrings.xml><?xml version="1.0" encoding="utf-8"?>
<sst xmlns="http://schemas.openxmlformats.org/spreadsheetml/2006/main" count="82" uniqueCount="42">
  <si>
    <t>Part II - Summary of Annual Placement Record (List all approved programs even if no students are enrolled. Out-of-state schools need to list Ohio students only. Be sure to also select the Program Award Level.)</t>
  </si>
  <si>
    <t>Program Award Level</t>
  </si>
  <si>
    <t>Program Name</t>
  </si>
  <si>
    <t>Enrollment</t>
  </si>
  <si>
    <t>Withdrawals</t>
  </si>
  <si>
    <t>Completions</t>
  </si>
  <si>
    <t>Still Enrolled</t>
  </si>
  <si>
    <t>Placed Related</t>
  </si>
  <si>
    <t>Placed Unrelated</t>
  </si>
  <si>
    <t>Not Placed</t>
  </si>
  <si>
    <t>Not Available</t>
  </si>
  <si>
    <t>Diploma Program</t>
  </si>
  <si>
    <t>Administrative Medical Assistant</t>
  </si>
  <si>
    <t>Certificate Program</t>
  </si>
  <si>
    <t>Announcer Certifficate</t>
  </si>
  <si>
    <t>Criminal Justice</t>
  </si>
  <si>
    <t>Criminal Justice and Mediation</t>
  </si>
  <si>
    <t>Digital Marketer Certificate</t>
  </si>
  <si>
    <t>Entrepreneurship</t>
  </si>
  <si>
    <t>Grant Writer</t>
  </si>
  <si>
    <t>Group Fitness Certificate</t>
  </si>
  <si>
    <t>Mediation Certificate Program</t>
  </si>
  <si>
    <t>Medical Billing</t>
  </si>
  <si>
    <t>Medical Billing &amp; Administrative Medical Assistant</t>
  </si>
  <si>
    <t>Medical Billing &amp; Coding</t>
  </si>
  <si>
    <t>Medical Coding</t>
  </si>
  <si>
    <t>Medical Coding &amp; Administrative Medical Assistant</t>
  </si>
  <si>
    <t>Minister Certificate</t>
  </si>
  <si>
    <t>Online &amp; Traditional Personal Trainer</t>
  </si>
  <si>
    <t>Paralegal and Legal Assistant Training Program</t>
  </si>
  <si>
    <t>Paralegal &amp; Criminal Justice</t>
  </si>
  <si>
    <t>Paralegal &amp; Mediation</t>
  </si>
  <si>
    <t>Pharmacy Technician</t>
  </si>
  <si>
    <t>Pharmacy Technician &amp; Administrative Medical Assistant</t>
  </si>
  <si>
    <t>Pharmacy Technician &amp; Medical Billing</t>
  </si>
  <si>
    <t>Pharmacy Technician &amp; Medical Coding</t>
  </si>
  <si>
    <t>Professional Coaching Certificate</t>
  </si>
  <si>
    <t>Professional Motivational Speaker</t>
  </si>
  <si>
    <t>Real Estate Management Entrepreneur</t>
  </si>
  <si>
    <t>Virtual Executive Assistant</t>
  </si>
  <si>
    <t>Placement Rate</t>
  </si>
  <si>
    <t>Not Applicable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</si>
</sst>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9" fontId="0" fillId="0" borderId="0" xfId="1" applyFont="1"/>
    <xf numFmtId="9" fontId="1" fillId="0" borderId="0" xfId="1" applyFont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752475</xdr:colOff>
      <xdr:row>28</xdr:row>
      <xdr:rowOff>152288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B80587A-C1F4-4062-8E60-B7EC36D330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00" cy="5219588"/>
        </a:xfrm>
        <a:prstGeom prst="rect">
          <a:avLst/>
        </a:prstGeom>
      </xdr:spPr>
    </xdr:pic>
    <xdr:clientData/>
  </xdr:twoCellAnchor>
  <xdr:twoCellAnchor editAs="oneCell">
    <xdr:from>
      <xdr:col>0</xdr:col>
      <xdr:colOff>177800</xdr:colOff>
      <xdr:row>29</xdr:row>
      <xdr:rowOff>127000</xdr:rowOff>
    </xdr:from>
    <xdr:to>
      <xdr:col>11</xdr:col>
      <xdr:colOff>800100</xdr:colOff>
      <xdr:row>67</xdr:row>
      <xdr:rowOff>165100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AC989DC-7CED-CD88-DF54-DEC47FEE28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7800" y="5651500"/>
          <a:ext cx="8026400" cy="7277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59065-0F16-4535-AD12-EBEAF7AC6831}">
  <dimension ref="A1:K30"/>
  <sheetViews>
    <sheetView workbookViewId="0">
      <selection activeCell="R9" sqref="R9"/>
    </sheetView>
  </sheetViews>
  <sheetFormatPr baseColWidth="10" defaultColWidth="8.83203125" defaultRowHeight="15" x14ac:dyDescent="0.2"/>
  <cols>
    <col min="11" max="11" width="18" style="3" customWidth="1"/>
  </cols>
  <sheetData>
    <row r="1" spans="1:11" x14ac:dyDescent="0.2">
      <c r="A1" t="s">
        <v>0</v>
      </c>
    </row>
    <row r="3" spans="1:11" ht="48" x14ac:dyDescent="0.2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4" t="s">
        <v>40</v>
      </c>
    </row>
    <row r="4" spans="1:11" ht="64" x14ac:dyDescent="0.2">
      <c r="A4" s="2" t="s">
        <v>11</v>
      </c>
      <c r="B4" s="2" t="s">
        <v>12</v>
      </c>
      <c r="C4" s="2">
        <v>33</v>
      </c>
      <c r="D4" s="2">
        <v>0</v>
      </c>
      <c r="E4" s="2">
        <v>31</v>
      </c>
      <c r="F4" s="2">
        <v>2</v>
      </c>
      <c r="G4" s="2">
        <v>14</v>
      </c>
      <c r="H4" s="2">
        <v>16</v>
      </c>
      <c r="I4" s="2">
        <v>1</v>
      </c>
      <c r="J4" s="2">
        <v>0</v>
      </c>
      <c r="K4" s="3">
        <f>E4/C4</f>
        <v>0.93939393939393945</v>
      </c>
    </row>
    <row r="5" spans="1:11" ht="64" x14ac:dyDescent="0.2">
      <c r="A5" s="2" t="s">
        <v>13</v>
      </c>
      <c r="B5" s="2" t="s">
        <v>14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3" t="s">
        <v>41</v>
      </c>
    </row>
    <row r="6" spans="1:11" ht="32" x14ac:dyDescent="0.2">
      <c r="A6" s="2" t="s">
        <v>11</v>
      </c>
      <c r="B6" s="2" t="s">
        <v>15</v>
      </c>
      <c r="C6" s="2">
        <v>27</v>
      </c>
      <c r="D6" s="2">
        <v>2</v>
      </c>
      <c r="E6" s="2">
        <v>22</v>
      </c>
      <c r="F6" s="2">
        <v>3</v>
      </c>
      <c r="G6" s="2">
        <v>17</v>
      </c>
      <c r="H6" s="2">
        <v>5</v>
      </c>
      <c r="I6" s="2">
        <v>0</v>
      </c>
      <c r="J6" s="2">
        <v>0</v>
      </c>
      <c r="K6" s="3">
        <f t="shared" ref="K6:K29" si="0">E6/C6</f>
        <v>0.81481481481481477</v>
      </c>
    </row>
    <row r="7" spans="1:11" ht="80" x14ac:dyDescent="0.2">
      <c r="A7" s="2" t="s">
        <v>11</v>
      </c>
      <c r="B7" s="2" t="s">
        <v>16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3" t="s">
        <v>41</v>
      </c>
    </row>
    <row r="8" spans="1:11" ht="64" x14ac:dyDescent="0.2">
      <c r="A8" s="2" t="s">
        <v>13</v>
      </c>
      <c r="B8" s="2" t="s">
        <v>17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3" t="s">
        <v>41</v>
      </c>
    </row>
    <row r="9" spans="1:11" ht="32" x14ac:dyDescent="0.2">
      <c r="A9" s="2" t="s">
        <v>13</v>
      </c>
      <c r="B9" s="2" t="s">
        <v>18</v>
      </c>
      <c r="C9" s="2">
        <v>35</v>
      </c>
      <c r="D9" s="2">
        <v>1</v>
      </c>
      <c r="E9" s="2">
        <v>33</v>
      </c>
      <c r="F9" s="2">
        <v>1</v>
      </c>
      <c r="G9" s="2">
        <v>18</v>
      </c>
      <c r="H9" s="2">
        <v>12</v>
      </c>
      <c r="I9" s="2">
        <v>2</v>
      </c>
      <c r="J9" s="2">
        <v>1</v>
      </c>
      <c r="K9" s="3">
        <f t="shared" si="0"/>
        <v>0.94285714285714284</v>
      </c>
    </row>
    <row r="10" spans="1:11" ht="32" x14ac:dyDescent="0.2">
      <c r="A10" s="2" t="s">
        <v>13</v>
      </c>
      <c r="B10" s="2" t="s">
        <v>19</v>
      </c>
      <c r="C10" s="2">
        <v>8</v>
      </c>
      <c r="D10" s="2">
        <v>1</v>
      </c>
      <c r="E10" s="2">
        <v>0</v>
      </c>
      <c r="F10" s="2">
        <v>7</v>
      </c>
      <c r="G10" s="2">
        <v>0</v>
      </c>
      <c r="H10" s="2">
        <v>0</v>
      </c>
      <c r="I10" s="2">
        <v>0</v>
      </c>
      <c r="J10" s="2">
        <v>0</v>
      </c>
      <c r="K10" s="3">
        <f t="shared" si="0"/>
        <v>0</v>
      </c>
    </row>
    <row r="11" spans="1:11" ht="64" x14ac:dyDescent="0.2">
      <c r="A11" s="2" t="s">
        <v>13</v>
      </c>
      <c r="B11" s="2" t="s">
        <v>20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3" t="s">
        <v>41</v>
      </c>
    </row>
    <row r="12" spans="1:11" ht="64" x14ac:dyDescent="0.2">
      <c r="A12" s="2" t="s">
        <v>13</v>
      </c>
      <c r="B12" s="2" t="s">
        <v>21</v>
      </c>
      <c r="C12" s="2">
        <v>53</v>
      </c>
      <c r="D12" s="2">
        <v>1</v>
      </c>
      <c r="E12" s="2">
        <v>51</v>
      </c>
      <c r="F12" s="2">
        <v>1</v>
      </c>
      <c r="G12" s="2">
        <v>13</v>
      </c>
      <c r="H12" s="2">
        <v>39</v>
      </c>
      <c r="I12" s="2">
        <v>9</v>
      </c>
      <c r="J12" s="2">
        <v>3</v>
      </c>
      <c r="K12" s="3">
        <f t="shared" si="0"/>
        <v>0.96226415094339623</v>
      </c>
    </row>
    <row r="13" spans="1:11" ht="32" x14ac:dyDescent="0.2">
      <c r="A13" s="2" t="s">
        <v>13</v>
      </c>
      <c r="B13" s="2" t="s">
        <v>22</v>
      </c>
      <c r="C13" s="2">
        <v>41</v>
      </c>
      <c r="D13" s="2">
        <v>4</v>
      </c>
      <c r="E13" s="2">
        <v>34</v>
      </c>
      <c r="F13" s="2">
        <v>3</v>
      </c>
      <c r="G13" s="2">
        <v>20</v>
      </c>
      <c r="H13" s="2">
        <v>12</v>
      </c>
      <c r="I13" s="2">
        <v>1</v>
      </c>
      <c r="J13" s="2">
        <v>1</v>
      </c>
      <c r="K13" s="3">
        <f t="shared" si="0"/>
        <v>0.82926829268292679</v>
      </c>
    </row>
    <row r="14" spans="1:11" ht="96" x14ac:dyDescent="0.2">
      <c r="A14" s="2" t="s">
        <v>11</v>
      </c>
      <c r="B14" s="2" t="s">
        <v>23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3" t="s">
        <v>41</v>
      </c>
    </row>
    <row r="15" spans="1:11" ht="48" x14ac:dyDescent="0.2">
      <c r="A15" s="2" t="s">
        <v>11</v>
      </c>
      <c r="B15" s="2" t="s">
        <v>24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3" t="s">
        <v>41</v>
      </c>
    </row>
    <row r="16" spans="1:11" ht="32" x14ac:dyDescent="0.2">
      <c r="A16" s="2" t="s">
        <v>13</v>
      </c>
      <c r="B16" s="2" t="s">
        <v>25</v>
      </c>
      <c r="C16" s="2">
        <v>45</v>
      </c>
      <c r="D16" s="2">
        <v>2</v>
      </c>
      <c r="E16" s="2">
        <v>42</v>
      </c>
      <c r="F16" s="2">
        <v>1</v>
      </c>
      <c r="G16" s="2">
        <v>23</v>
      </c>
      <c r="H16" s="2">
        <v>16</v>
      </c>
      <c r="I16" s="2">
        <v>0</v>
      </c>
      <c r="J16" s="2">
        <v>3</v>
      </c>
      <c r="K16" s="3">
        <f t="shared" si="0"/>
        <v>0.93333333333333335</v>
      </c>
    </row>
    <row r="17" spans="1:11" ht="96" x14ac:dyDescent="0.2">
      <c r="A17" s="2" t="s">
        <v>13</v>
      </c>
      <c r="B17" s="2" t="s">
        <v>26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3" t="s">
        <v>41</v>
      </c>
    </row>
    <row r="18" spans="1:11" ht="48" x14ac:dyDescent="0.2">
      <c r="A18" s="2" t="s">
        <v>13</v>
      </c>
      <c r="B18" s="2" t="s">
        <v>27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3" t="s">
        <v>41</v>
      </c>
    </row>
    <row r="19" spans="1:11" ht="80" x14ac:dyDescent="0.2">
      <c r="A19" s="2" t="s">
        <v>13</v>
      </c>
      <c r="B19" s="2" t="s">
        <v>28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3" t="s">
        <v>41</v>
      </c>
    </row>
    <row r="20" spans="1:11" ht="80" x14ac:dyDescent="0.2">
      <c r="A20" s="2" t="s">
        <v>11</v>
      </c>
      <c r="B20" s="2" t="s">
        <v>29</v>
      </c>
      <c r="C20" s="2">
        <v>50</v>
      </c>
      <c r="D20" s="2">
        <v>5</v>
      </c>
      <c r="E20" s="2">
        <v>26</v>
      </c>
      <c r="F20" s="2">
        <v>14</v>
      </c>
      <c r="G20" s="2">
        <v>18</v>
      </c>
      <c r="H20" s="2">
        <v>7</v>
      </c>
      <c r="I20" s="2">
        <v>1</v>
      </c>
      <c r="J20" s="2">
        <v>0</v>
      </c>
      <c r="K20" s="3">
        <f t="shared" si="0"/>
        <v>0.52</v>
      </c>
    </row>
    <row r="21" spans="1:11" ht="64" x14ac:dyDescent="0.2">
      <c r="A21" s="2" t="s">
        <v>11</v>
      </c>
      <c r="B21" s="2" t="s">
        <v>30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3" t="s">
        <v>41</v>
      </c>
    </row>
    <row r="22" spans="1:11" ht="64" x14ac:dyDescent="0.2">
      <c r="A22" s="2" t="s">
        <v>11</v>
      </c>
      <c r="B22" s="2" t="s">
        <v>31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3" t="s">
        <v>41</v>
      </c>
    </row>
    <row r="23" spans="1:11" ht="48" x14ac:dyDescent="0.2">
      <c r="A23" s="2" t="s">
        <v>13</v>
      </c>
      <c r="B23" s="2" t="s">
        <v>32</v>
      </c>
      <c r="C23" s="2">
        <v>50</v>
      </c>
      <c r="D23" s="2">
        <v>3</v>
      </c>
      <c r="E23" s="2">
        <v>22</v>
      </c>
      <c r="F23" s="2">
        <v>15</v>
      </c>
      <c r="G23" s="2">
        <v>20</v>
      </c>
      <c r="H23" s="2">
        <v>2</v>
      </c>
      <c r="I23" s="2">
        <v>0</v>
      </c>
      <c r="J23" s="2">
        <v>0</v>
      </c>
      <c r="K23" s="3">
        <f t="shared" si="0"/>
        <v>0.44</v>
      </c>
    </row>
    <row r="24" spans="1:11" ht="112" x14ac:dyDescent="0.2">
      <c r="A24" s="2" t="s">
        <v>11</v>
      </c>
      <c r="B24" s="2" t="s">
        <v>33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3" t="s">
        <v>41</v>
      </c>
    </row>
    <row r="25" spans="1:11" ht="80" x14ac:dyDescent="0.2">
      <c r="A25" s="2" t="s">
        <v>11</v>
      </c>
      <c r="B25" s="2" t="s">
        <v>34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3" t="s">
        <v>41</v>
      </c>
    </row>
    <row r="26" spans="1:11" ht="80" x14ac:dyDescent="0.2">
      <c r="A26" s="2" t="s">
        <v>11</v>
      </c>
      <c r="B26" s="2" t="s">
        <v>35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3" t="s">
        <v>41</v>
      </c>
    </row>
    <row r="27" spans="1:11" ht="80" x14ac:dyDescent="0.2">
      <c r="A27" s="2" t="s">
        <v>13</v>
      </c>
      <c r="B27" s="2" t="s">
        <v>36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3" t="s">
        <v>41</v>
      </c>
    </row>
    <row r="28" spans="1:11" ht="80" x14ac:dyDescent="0.2">
      <c r="A28" s="2" t="s">
        <v>13</v>
      </c>
      <c r="B28" s="2" t="s">
        <v>37</v>
      </c>
      <c r="C28" s="2">
        <v>3</v>
      </c>
      <c r="D28" s="2">
        <v>0</v>
      </c>
      <c r="E28" s="2">
        <v>3</v>
      </c>
      <c r="F28" s="2">
        <v>0</v>
      </c>
      <c r="G28" s="2">
        <v>3</v>
      </c>
      <c r="H28" s="2">
        <v>0</v>
      </c>
      <c r="I28" s="2">
        <v>0</v>
      </c>
      <c r="J28" s="2">
        <v>0</v>
      </c>
      <c r="K28" s="3">
        <f t="shared" si="0"/>
        <v>1</v>
      </c>
    </row>
    <row r="29" spans="1:11" ht="96" x14ac:dyDescent="0.2">
      <c r="A29" s="2" t="s">
        <v>13</v>
      </c>
      <c r="B29" s="2" t="s">
        <v>38</v>
      </c>
      <c r="C29" s="2">
        <v>61</v>
      </c>
      <c r="D29" s="2">
        <v>0</v>
      </c>
      <c r="E29" s="2">
        <v>10</v>
      </c>
      <c r="F29" s="2">
        <v>51</v>
      </c>
      <c r="G29" s="2">
        <v>8</v>
      </c>
      <c r="H29" s="2">
        <v>2</v>
      </c>
      <c r="I29" s="2">
        <v>0</v>
      </c>
      <c r="J29" s="2">
        <v>0</v>
      </c>
      <c r="K29" s="3">
        <f t="shared" si="0"/>
        <v>0.16393442622950818</v>
      </c>
    </row>
    <row r="30" spans="1:11" ht="48" x14ac:dyDescent="0.2">
      <c r="A30" s="2" t="s">
        <v>13</v>
      </c>
      <c r="B30" s="2" t="s">
        <v>39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3" t="s">
        <v>41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85279-55D1-4E4F-B2A8-32CA4A940A10}">
  <dimension ref="M11:M67"/>
  <sheetViews>
    <sheetView tabSelected="1" workbookViewId="0">
      <selection activeCell="M68" sqref="M68"/>
    </sheetView>
  </sheetViews>
  <sheetFormatPr baseColWidth="10" defaultColWidth="8.83203125" defaultRowHeight="15" x14ac:dyDescent="0.2"/>
  <cols>
    <col min="12" max="12" width="12" customWidth="1"/>
    <col min="13" max="13" width="15.6640625" style="3" customWidth="1"/>
  </cols>
  <sheetData>
    <row r="11" spans="13:13" x14ac:dyDescent="0.2">
      <c r="M11" s="3">
        <f>20/30</f>
        <v>0.66666666666666663</v>
      </c>
    </row>
    <row r="14" spans="13:13" x14ac:dyDescent="0.2">
      <c r="M14" s="3">
        <f>41/65</f>
        <v>0.63076923076923075</v>
      </c>
    </row>
    <row r="17" spans="13:13" x14ac:dyDescent="0.2">
      <c r="M17" s="3">
        <f>28/52</f>
        <v>0.53846153846153844</v>
      </c>
    </row>
    <row r="19" spans="13:13" x14ac:dyDescent="0.2">
      <c r="M19" s="3">
        <f>25/44</f>
        <v>0.56818181818181823</v>
      </c>
    </row>
    <row r="21" spans="13:13" x14ac:dyDescent="0.2">
      <c r="M21" s="3">
        <f>18/33</f>
        <v>0.54545454545454541</v>
      </c>
    </row>
    <row r="24" spans="13:13" x14ac:dyDescent="0.2">
      <c r="M24" s="3">
        <f>1/2</f>
        <v>0.5</v>
      </c>
    </row>
    <row r="26" spans="13:13" x14ac:dyDescent="0.2">
      <c r="M26" s="3">
        <f>9/17</f>
        <v>0.52941176470588236</v>
      </c>
    </row>
    <row r="34" spans="13:13" x14ac:dyDescent="0.2">
      <c r="M34" s="3">
        <v>0.55000000000000004</v>
      </c>
    </row>
    <row r="39" spans="13:13" x14ac:dyDescent="0.2">
      <c r="M39" s="3">
        <v>0.7</v>
      </c>
    </row>
    <row r="42" spans="13:13" x14ac:dyDescent="0.2">
      <c r="M42" s="3">
        <v>0.49</v>
      </c>
    </row>
    <row r="52" spans="13:13" x14ac:dyDescent="0.2">
      <c r="M52" s="3">
        <v>0.16</v>
      </c>
    </row>
    <row r="61" spans="13:13" x14ac:dyDescent="0.2">
      <c r="M61" s="3">
        <v>0.6</v>
      </c>
    </row>
    <row r="64" spans="13:13" x14ac:dyDescent="0.2">
      <c r="M64" s="3">
        <v>0.56000000000000005</v>
      </c>
    </row>
    <row r="67" spans="13:13" x14ac:dyDescent="0.2">
      <c r="M67" s="3">
        <v>0.66</v>
      </c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2020 Placement Rates</vt:lpstr>
      <vt:lpstr>2019 Placement Rates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 Haggins</dc:creator>
  <cp:lastModifiedBy>Jack Solomon</cp:lastModifiedBy>
  <dcterms:created xsi:type="dcterms:W3CDTF">2021-11-09T21:15:12Z</dcterms:created>
  <dcterms:modified xsi:type="dcterms:W3CDTF">2023-10-26T18:54:37Z</dcterms:modified>
</cp:coreProperties>
</file>